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230" windowHeight="5925"/>
  </bookViews>
  <sheets>
    <sheet name="SH" sheetId="1" r:id="rId1"/>
    <sheet name="podklady" sheetId="2" r:id="rId2"/>
  </sheets>
  <definedNames>
    <definedName name="_xlnm.Print_Area" localSheetId="0">SH!$A$1:$O$53</definedName>
  </definedNames>
  <calcPr calcId="145621"/>
</workbook>
</file>

<file path=xl/calcChain.xml><?xml version="1.0" encoding="utf-8"?>
<calcChain xmlns="http://schemas.openxmlformats.org/spreadsheetml/2006/main">
  <c r="O30" i="1" l="1"/>
  <c r="L30" i="1"/>
  <c r="E30" i="1"/>
  <c r="Q16" i="2" l="1"/>
  <c r="M16" i="2"/>
  <c r="N16" i="2" s="1"/>
  <c r="I16" i="2"/>
  <c r="R16" i="2" s="1"/>
  <c r="S16" i="2" s="1"/>
  <c r="Q15" i="2"/>
  <c r="M15" i="2"/>
  <c r="N15" i="2" s="1"/>
  <c r="I15" i="2"/>
  <c r="R15" i="2" s="1"/>
  <c r="S15" i="2" s="1"/>
  <c r="Q14" i="2"/>
  <c r="N14" i="2"/>
  <c r="M14" i="2"/>
  <c r="I14" i="2"/>
  <c r="R14" i="2" s="1"/>
  <c r="S14" i="2" s="1"/>
  <c r="T14" i="2" s="1"/>
  <c r="R13" i="2"/>
  <c r="S13" i="2" s="1"/>
  <c r="Q13" i="2"/>
  <c r="M13" i="2"/>
  <c r="N13" i="2" s="1"/>
  <c r="I13" i="2"/>
  <c r="T16" i="2" l="1"/>
  <c r="T13" i="2"/>
  <c r="T15" i="2"/>
</calcChain>
</file>

<file path=xl/comments1.xml><?xml version="1.0" encoding="utf-8"?>
<comments xmlns="http://schemas.openxmlformats.org/spreadsheetml/2006/main">
  <authors>
    <author>user</author>
  </authors>
  <commentList>
    <comment ref="G11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<sst xmlns="http://schemas.openxmlformats.org/spreadsheetml/2006/main" count="131" uniqueCount="111">
  <si>
    <t>Účtovný doklad č.:</t>
  </si>
  <si>
    <t>Kód projektu ITMS:</t>
  </si>
  <si>
    <t>Poradové číslo žiadosti o platbu:</t>
  </si>
  <si>
    <t>Názov projektu:</t>
  </si>
  <si>
    <t>IČO:</t>
  </si>
  <si>
    <t>EUR</t>
  </si>
  <si>
    <t>Dátum účtovného prípadu</t>
  </si>
  <si>
    <t>Meno a priezvisko</t>
  </si>
  <si>
    <t xml:space="preserve"> Dátum úhrady</t>
  </si>
  <si>
    <t>Nenárokovaná suma</t>
  </si>
  <si>
    <t>stravné</t>
  </si>
  <si>
    <t>ostatné náklady nevyhnutné s prac. cestou</t>
  </si>
  <si>
    <t>spolu</t>
  </si>
  <si>
    <t/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</si>
  <si>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</si>
  <si>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</si>
  <si>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</si>
  <si>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</si>
  <si>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</si>
  <si>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</si>
  <si>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</si>
  <si>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</si>
  <si>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</si>
  <si>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</si>
  <si>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</si>
  <si>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</si>
  <si>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</si>
  <si>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</si>
  <si>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</si>
  <si>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</si>
  <si>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</si>
  <si>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</si>
  <si>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</si>
  <si>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</si>
  <si>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</si>
  <si>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</si>
  <si>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</si>
  <si>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</si>
  <si>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</si>
  <si>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</si>
  <si>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Suma nárokovaného výdavku (podľa položiek)</t>
  </si>
  <si>
    <t>Mena, v ktorej sú výdavky deklarované: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</si>
  <si>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</si>
  <si>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</si>
  <si>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</si>
  <si>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</si>
  <si>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</si>
  <si>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</si>
  <si>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</si>
  <si>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</si>
  <si>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</si>
  <si>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</si>
  <si>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Nárokované výdavkov pre skupinu oprávnených výdavkov 512 v rámci aktivity** ....</t>
  </si>
  <si>
    <t>Prijímateľ:</t>
  </si>
  <si>
    <t>Súčasťou tohto dokladu je aj podporná tabuľka k výpočtu nárokovanej PHM (ak je nárokovaná v rámci CP) pre projekt</t>
  </si>
  <si>
    <t>*v prípade ak si prijímateľ nárokuje preplatenie aj PHM v rámci CP, je potrebné túto čiastku rozpísať v podpornej tabuľke.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</si>
  <si>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</si>
  <si>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</si>
  <si>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</si>
  <si>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</si>
  <si>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</si>
  <si>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</si>
  <si>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</si>
  <si>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</si>
  <si>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</si>
  <si>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</si>
  <si>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</si>
  <si>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</si>
  <si>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</si>
  <si>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</si>
  <si>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</si>
  <si>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</si>
  <si>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</si>
  <si>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</si>
  <si>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</si>
  <si>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</si>
  <si>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</si>
  <si>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</si>
  <si>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</si>
  <si>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</si>
  <si>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</si>
  <si>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</si>
  <si>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</si>
  <si>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</si>
  <si>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</si>
  <si>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</si>
  <si>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1.7.2010-2.7.2010</t>
  </si>
  <si>
    <t>Mrkva</t>
  </si>
  <si>
    <t>BA456VK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</si>
  <si>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</si>
  <si>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</si>
  <si>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</si>
  <si>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</si>
  <si>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</si>
  <si>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</si>
  <si>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</si>
  <si>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</si>
  <si>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</si>
  <si>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</si>
  <si>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</si>
  <si>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</si>
  <si>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pre realizované výdavky nárokované v zmysle Zákona o cestovných náhradách,</t>
  </si>
  <si>
    <t>L=F+G+H+I+J+K</t>
  </si>
  <si>
    <t>Sumarizačný hárok (cestovné výdavky)</t>
  </si>
  <si>
    <t>Číslo žiadanky na prepravu / číslo cestovného príkazu</t>
  </si>
  <si>
    <t>P=E-L</t>
  </si>
  <si>
    <t>CELKOM</t>
  </si>
  <si>
    <t xml:space="preserve">Čestne vyhlasujem, že: </t>
  </si>
  <si>
    <t xml:space="preserve">       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</si>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</sst>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0"/>
    <numFmt numFmtId="165" formatCode="0.0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31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1"/>
    <xf numFmtId="0" fontId="5" fillId="0" borderId="0" xfId="1" applyFont="1" applyBorder="1" applyAlignment="1"/>
    <xf numFmtId="0" fontId="5" fillId="0" borderId="0" xfId="1" applyFont="1" applyAlignment="1"/>
    <xf numFmtId="0" fontId="3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5" fillId="2" borderId="1" xfId="1" applyFont="1" applyFill="1" applyBorder="1" applyAlignment="1">
      <alignment horizontal="right" vertical="center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14" fontId="1" fillId="0" borderId="2" xfId="1" applyNumberFormat="1" applyBorder="1"/>
    <xf numFmtId="14" fontId="1" fillId="0" borderId="2" xfId="1" applyNumberFormat="1" applyFill="1" applyBorder="1"/>
    <xf numFmtId="14" fontId="4" fillId="0" borderId="2" xfId="1" applyNumberFormat="1" applyFont="1" applyFill="1" applyBorder="1"/>
    <xf numFmtId="2" fontId="1" fillId="0" borderId="2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4" fillId="0" borderId="0" xfId="2" applyBorder="1"/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5" fillId="2" borderId="14" xfId="1" applyFont="1" applyFill="1" applyBorder="1" applyAlignment="1">
      <alignment horizontal="right"/>
    </xf>
    <xf numFmtId="0" fontId="5" fillId="2" borderId="15" xfId="1" applyFont="1" applyFill="1" applyBorder="1" applyAlignment="1"/>
    <xf numFmtId="0" fontId="5" fillId="2" borderId="14" xfId="1" applyFont="1" applyFill="1" applyBorder="1" applyAlignment="1"/>
    <xf numFmtId="0" fontId="1" fillId="0" borderId="4" xfId="1" applyFill="1" applyBorder="1"/>
    <xf numFmtId="0" fontId="0" fillId="0" borderId="0" xfId="0" applyAlignment="1">
      <alignment horizontal="right"/>
    </xf>
    <xf numFmtId="0" fontId="14" fillId="0" borderId="0" xfId="0" applyFont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24" fillId="0" borderId="2" xfId="0" applyFont="1" applyBorder="1"/>
    <xf numFmtId="14" fontId="25" fillId="0" borderId="2" xfId="0" applyNumberFormat="1" applyFont="1" applyBorder="1"/>
    <xf numFmtId="0" fontId="25" fillId="0" borderId="2" xfId="0" applyFont="1" applyBorder="1"/>
    <xf numFmtId="4" fontId="25" fillId="0" borderId="2" xfId="0" applyNumberFormat="1" applyFont="1" applyBorder="1"/>
    <xf numFmtId="4" fontId="25" fillId="5" borderId="2" xfId="0" applyNumberFormat="1" applyFont="1" applyFill="1" applyBorder="1"/>
    <xf numFmtId="164" fontId="25" fillId="0" borderId="2" xfId="0" applyNumberFormat="1" applyFont="1" applyBorder="1"/>
    <xf numFmtId="4" fontId="25" fillId="0" borderId="2" xfId="0" applyNumberFormat="1" applyFont="1" applyBorder="1" applyAlignment="1">
      <alignment horizontal="center"/>
    </xf>
    <xf numFmtId="165" fontId="25" fillId="5" borderId="2" xfId="0" applyNumberFormat="1" applyFont="1" applyFill="1" applyBorder="1"/>
    <xf numFmtId="0" fontId="25" fillId="5" borderId="2" xfId="0" applyFont="1" applyFill="1" applyBorder="1"/>
    <xf numFmtId="4" fontId="25" fillId="3" borderId="2" xfId="0" applyNumberFormat="1" applyFont="1" applyFill="1" applyBorder="1"/>
    <xf numFmtId="0" fontId="26" fillId="0" borderId="0" xfId="0" applyFont="1"/>
    <xf numFmtId="14" fontId="24" fillId="0" borderId="2" xfId="0" applyNumberFormat="1" applyFont="1" applyBorder="1"/>
    <xf numFmtId="4" fontId="24" fillId="0" borderId="2" xfId="0" applyNumberFormat="1" applyFont="1" applyBorder="1"/>
    <xf numFmtId="4" fontId="27" fillId="5" borderId="2" xfId="0" applyNumberFormat="1" applyFont="1" applyFill="1" applyBorder="1"/>
    <xf numFmtId="164" fontId="24" fillId="0" borderId="2" xfId="0" applyNumberFormat="1" applyFont="1" applyBorder="1"/>
    <xf numFmtId="4" fontId="24" fillId="0" borderId="2" xfId="0" applyNumberFormat="1" applyFont="1" applyBorder="1" applyAlignment="1">
      <alignment horizontal="center"/>
    </xf>
    <xf numFmtId="165" fontId="27" fillId="5" borderId="2" xfId="0" applyNumberFormat="1" applyFont="1" applyFill="1" applyBorder="1"/>
    <xf numFmtId="0" fontId="27" fillId="5" borderId="2" xfId="0" applyFont="1" applyFill="1" applyBorder="1"/>
    <xf numFmtId="4" fontId="27" fillId="3" borderId="2" xfId="0" applyNumberFormat="1" applyFont="1" applyFill="1" applyBorder="1"/>
    <xf numFmtId="0" fontId="15" fillId="0" borderId="2" xfId="0" applyFont="1" applyBorder="1"/>
    <xf numFmtId="0" fontId="28" fillId="0" borderId="0" xfId="0" applyFont="1"/>
    <xf numFmtId="0" fontId="15" fillId="5" borderId="0" xfId="0" applyFont="1" applyFill="1"/>
    <xf numFmtId="0" fontId="19" fillId="0" borderId="0" xfId="0" applyFont="1"/>
    <xf numFmtId="0" fontId="15" fillId="2" borderId="0" xfId="0" applyFont="1" applyFill="1"/>
    <xf numFmtId="0" fontId="29" fillId="0" borderId="0" xfId="0" applyFont="1"/>
    <xf numFmtId="0" fontId="7" fillId="0" borderId="0" xfId="1" applyFont="1" applyFill="1" applyBorder="1" applyAlignment="1">
      <alignment horizontal="right" vertical="center"/>
    </xf>
    <xf numFmtId="0" fontId="12" fillId="0" borderId="11" xfId="2" applyFont="1" applyFill="1" applyBorder="1"/>
    <xf numFmtId="43" fontId="5" fillId="0" borderId="1" xfId="3" applyFont="1" applyFill="1" applyBorder="1" applyAlignment="1"/>
    <xf numFmtId="0" fontId="0" fillId="0" borderId="3" xfId="1" applyFont="1" applyBorder="1"/>
    <xf numFmtId="0" fontId="5" fillId="0" borderId="0" xfId="1" applyFont="1" applyFill="1"/>
    <xf numFmtId="0" fontId="32" fillId="0" borderId="0" xfId="0" applyFont="1" applyFill="1"/>
    <xf numFmtId="0" fontId="5" fillId="0" borderId="0" xfId="1" applyNumberFormat="1" applyFont="1" applyFill="1" applyAlignment="1">
      <alignment vertical="center" wrapText="1"/>
    </xf>
    <xf numFmtId="0" fontId="5" fillId="0" borderId="0" xfId="1" applyNumberFormat="1" applyFont="1" applyFill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3" borderId="15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left" vertical="center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wrapText="1"/>
    </xf>
    <xf numFmtId="0" fontId="19" fillId="0" borderId="15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33" fillId="0" borderId="0" xfId="0" applyFont="1" applyAlignment="1">
      <alignment vertical="center"/>
    </xf>
  </cellXfs>
  <cellStyles count="4">
    <cellStyle name="Čiarka" xfId="3" builtinId="3"/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152400</xdr:rowOff>
    </xdr:from>
    <xdr:to>
      <xdr:col>1</xdr:col>
      <xdr:colOff>819150</xdr:colOff>
      <xdr:row>4</xdr:row>
      <xdr:rowOff>95250</xdr:rowOff>
    </xdr:to>
    <xdr:pic>
      <xdr:nvPicPr>
        <xdr:cNvPr id="6" name="Obrázok 2" descr="EU-EFRR-VERTICAL-COL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152400"/>
          <a:ext cx="7620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304800</xdr:colOff>
      <xdr:row>1</xdr:row>
      <xdr:rowOff>19050</xdr:rowOff>
    </xdr:from>
    <xdr:to>
      <xdr:col>3</xdr:col>
      <xdr:colOff>504825</xdr:colOff>
      <xdr:row>4</xdr:row>
      <xdr:rowOff>57150</xdr:rowOff>
    </xdr:to>
    <xdr:pic>
      <xdr:nvPicPr>
        <xdr:cNvPr id="7" name="Obrázok 3" descr="OPVaI_ce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209550"/>
          <a:ext cx="14573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104775</xdr:colOff>
      <xdr:row>1</xdr:row>
      <xdr:rowOff>76200</xdr:rowOff>
    </xdr:from>
    <xdr:to>
      <xdr:col>6</xdr:col>
      <xdr:colOff>171450</xdr:colOff>
      <xdr:row>4</xdr:row>
      <xdr:rowOff>123825</xdr:rowOff>
    </xdr:to>
    <xdr:pic>
      <xdr:nvPicPr>
        <xdr:cNvPr id="8" name="Obrázok 4" descr="Logo_MŠ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266700"/>
          <a:ext cx="1543050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457200</xdr:colOff>
      <xdr:row>1</xdr:row>
      <xdr:rowOff>123825</xdr:rowOff>
    </xdr:from>
    <xdr:to>
      <xdr:col>9</xdr:col>
      <xdr:colOff>219075</xdr:colOff>
      <xdr:row>4</xdr:row>
      <xdr:rowOff>142875</xdr:rowOff>
    </xdr:to>
    <xdr:pic>
      <xdr:nvPicPr>
        <xdr:cNvPr id="13" name="Obrázok 5" descr="Ministerstvo hospodarstva S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314325"/>
          <a:ext cx="164782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11</xdr:row>
      <xdr:rowOff>200025</xdr:rowOff>
    </xdr:from>
    <xdr:to>
      <xdr:col>20</xdr:col>
      <xdr:colOff>561975</xdr:colOff>
      <xdr:row>13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1</xdr:col>
      <xdr:colOff>76200</xdr:colOff>
      <xdr:row>0</xdr:row>
      <xdr:rowOff>66675</xdr:rowOff>
    </xdr:from>
    <xdr:to>
      <xdr:col>1</xdr:col>
      <xdr:colOff>1000125</xdr:colOff>
      <xdr:row>4</xdr:row>
      <xdr:rowOff>83962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66675"/>
          <a:ext cx="923925" cy="855487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0</xdr:row>
      <xdr:rowOff>28575</xdr:rowOff>
    </xdr:from>
    <xdr:to>
      <xdr:col>4</xdr:col>
      <xdr:colOff>496824</xdr:colOff>
      <xdr:row>3</xdr:row>
      <xdr:rowOff>119253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28575"/>
          <a:ext cx="1716024" cy="719328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0</xdr:row>
      <xdr:rowOff>104775</xdr:rowOff>
    </xdr:from>
    <xdr:to>
      <xdr:col>7</xdr:col>
      <xdr:colOff>628411</xdr:colOff>
      <xdr:row>3</xdr:row>
      <xdr:rowOff>47554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9950" y="104775"/>
          <a:ext cx="1914286" cy="571429"/>
        </a:xfrm>
        <a:prstGeom prst="rect">
          <a:avLst/>
        </a:prstGeom>
      </xdr:spPr>
    </xdr:pic>
    <xdr:clientData/>
  </xdr:twoCellAnchor>
  <xdr:twoCellAnchor editAs="oneCell">
    <xdr:from>
      <xdr:col>7</xdr:col>
      <xdr:colOff>647700</xdr:colOff>
      <xdr:row>0</xdr:row>
      <xdr:rowOff>142875</xdr:rowOff>
    </xdr:from>
    <xdr:to>
      <xdr:col>11</xdr:col>
      <xdr:colOff>361950</xdr:colOff>
      <xdr:row>3</xdr:row>
      <xdr:rowOff>144426</xdr:rowOff>
    </xdr:to>
    <xdr:pic>
      <xdr:nvPicPr>
        <xdr:cNvPr id="14" name="Obrázok 1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142875"/>
          <a:ext cx="2657475" cy="630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8.85546875" customWidth="1"/>
    <col min="2" max="2" width="14.42578125" customWidth="1"/>
    <col min="3" max="3" width="18.85546875" customWidth="1"/>
    <col min="4" max="4" width="14" customWidth="1"/>
    <col min="5" max="5" width="13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1.85546875" customWidth="1"/>
    <col min="16" max="16" width="12.7109375" customWidth="1"/>
  </cols>
  <sheetData>
    <row r="1" spans="1:16" x14ac:dyDescent="0.25">
      <c r="C1" s="52"/>
    </row>
    <row r="2" spans="1:16" x14ac:dyDescent="0.25">
      <c r="D2" s="115" t="s">
        <v>108</v>
      </c>
    </row>
    <row r="3" spans="1:16" x14ac:dyDescent="0.25">
      <c r="D3" s="115" t="s">
        <v>109</v>
      </c>
    </row>
    <row r="4" spans="1:16" x14ac:dyDescent="0.25">
      <c r="D4" s="115" t="s">
        <v>110</v>
      </c>
    </row>
    <row r="6" spans="1:16" ht="21" customHeight="1" x14ac:dyDescent="0.25">
      <c r="A6" s="102" t="s">
        <v>103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16" ht="24" customHeight="1" x14ac:dyDescent="0.25">
      <c r="A7" s="103" t="s">
        <v>52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ht="19.5" customHeight="1" x14ac:dyDescent="0.25">
      <c r="A8" s="103" t="s">
        <v>101</v>
      </c>
      <c r="B8" s="103"/>
      <c r="C8" s="103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</row>
    <row r="9" spans="1:16" ht="22.5" customHeight="1" x14ac:dyDescent="0.25">
      <c r="A9" s="103" t="s">
        <v>54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1:16" ht="15.75" thickBot="1" x14ac:dyDescent="0.3"/>
    <row r="11" spans="1:16" ht="23.25" customHeight="1" thickBot="1" x14ac:dyDescent="0.3">
      <c r="A11" s="88" t="s">
        <v>0</v>
      </c>
      <c r="B11" s="4"/>
      <c r="D11" s="3"/>
      <c r="F11" s="3"/>
      <c r="G11" s="3"/>
      <c r="H11" s="3"/>
      <c r="I11" s="1"/>
      <c r="J11" s="3"/>
      <c r="K11" s="3"/>
      <c r="L11" s="1"/>
    </row>
    <row r="12" spans="1:16" ht="15.75" thickBot="1" x14ac:dyDescent="0.3">
      <c r="A12" s="2"/>
      <c r="B12" s="2"/>
      <c r="C12" s="2"/>
      <c r="D12" s="3"/>
      <c r="F12" s="3"/>
      <c r="G12" s="3"/>
      <c r="H12" s="3"/>
      <c r="I12" s="3"/>
      <c r="J12" s="3"/>
      <c r="K12" s="3"/>
      <c r="L12" s="1"/>
    </row>
    <row r="13" spans="1:16" ht="15.75" thickBot="1" x14ac:dyDescent="0.3">
      <c r="A13" s="23" t="s">
        <v>1</v>
      </c>
      <c r="B13" s="108"/>
      <c r="C13" s="109"/>
      <c r="D13" s="110"/>
      <c r="G13" s="3"/>
      <c r="H13" s="3"/>
      <c r="I13" s="1"/>
      <c r="N13" s="23" t="s">
        <v>2</v>
      </c>
      <c r="O13" s="5"/>
    </row>
    <row r="14" spans="1:16" ht="15.75" thickBot="1" x14ac:dyDescent="0.3">
      <c r="A14" s="23" t="s">
        <v>3</v>
      </c>
      <c r="B14" s="108"/>
      <c r="C14" s="109"/>
      <c r="D14" s="110"/>
      <c r="G14" s="3"/>
      <c r="H14" s="3"/>
      <c r="I14" s="1"/>
      <c r="N14" s="24" t="s">
        <v>4</v>
      </c>
      <c r="O14" s="6"/>
    </row>
    <row r="15" spans="1:16" ht="15.75" thickBot="1" x14ac:dyDescent="0.3">
      <c r="A15" s="24" t="s">
        <v>53</v>
      </c>
      <c r="B15" s="108"/>
      <c r="C15" s="109"/>
      <c r="D15" s="110"/>
      <c r="G15" s="3"/>
      <c r="H15" s="3"/>
      <c r="I15" s="3"/>
      <c r="N15" s="24" t="s">
        <v>41</v>
      </c>
      <c r="O15" s="8" t="s">
        <v>5</v>
      </c>
    </row>
    <row r="16" spans="1:16" x14ac:dyDescent="0.25">
      <c r="A16" s="7"/>
      <c r="B16" s="7"/>
      <c r="C16" s="7"/>
      <c r="D16" s="22"/>
      <c r="E16" s="22"/>
      <c r="F16" s="22"/>
      <c r="G16" s="3"/>
      <c r="H16" s="3"/>
      <c r="I16" s="3"/>
      <c r="J16" s="7"/>
      <c r="K16" s="7"/>
      <c r="L16" s="21"/>
    </row>
    <row r="18" spans="1:16" ht="15" customHeight="1" x14ac:dyDescent="0.25">
      <c r="A18" s="96" t="s">
        <v>21</v>
      </c>
      <c r="B18" s="96" t="s">
        <v>6</v>
      </c>
      <c r="C18" s="96" t="s">
        <v>39</v>
      </c>
      <c r="D18" s="96" t="s">
        <v>7</v>
      </c>
      <c r="E18" s="96" t="s">
        <v>38</v>
      </c>
      <c r="F18" s="105" t="s">
        <v>40</v>
      </c>
      <c r="G18" s="106"/>
      <c r="H18" s="106"/>
      <c r="I18" s="106"/>
      <c r="J18" s="106"/>
      <c r="K18" s="106"/>
      <c r="L18" s="107"/>
      <c r="M18" s="96" t="s">
        <v>8</v>
      </c>
      <c r="N18" s="98" t="s">
        <v>22</v>
      </c>
      <c r="O18" s="96" t="s">
        <v>9</v>
      </c>
    </row>
    <row r="19" spans="1:16" ht="45" x14ac:dyDescent="0.25">
      <c r="A19" s="97"/>
      <c r="B19" s="97"/>
      <c r="C19" s="97"/>
      <c r="D19" s="97"/>
      <c r="E19" s="97"/>
      <c r="F19" s="42" t="s">
        <v>19</v>
      </c>
      <c r="G19" s="42" t="s">
        <v>10</v>
      </c>
      <c r="H19" s="42" t="s">
        <v>20</v>
      </c>
      <c r="I19" s="42" t="s">
        <v>14</v>
      </c>
      <c r="J19" s="42" t="s">
        <v>43</v>
      </c>
      <c r="K19" s="42" t="s">
        <v>11</v>
      </c>
      <c r="L19" s="42" t="s">
        <v>12</v>
      </c>
      <c r="M19" s="97"/>
      <c r="N19" s="99"/>
      <c r="O19" s="97"/>
    </row>
    <row r="20" spans="1:16" ht="22.5" customHeight="1" x14ac:dyDescent="0.25">
      <c r="A20" s="43" t="s">
        <v>24</v>
      </c>
      <c r="B20" s="43" t="s">
        <v>25</v>
      </c>
      <c r="C20" s="43" t="s">
        <v>26</v>
      </c>
      <c r="D20" s="43" t="s">
        <v>27</v>
      </c>
      <c r="E20" s="43" t="s">
        <v>28</v>
      </c>
      <c r="F20" s="43" t="s">
        <v>29</v>
      </c>
      <c r="G20" s="43" t="s">
        <v>30</v>
      </c>
      <c r="H20" s="43" t="s">
        <v>31</v>
      </c>
      <c r="I20" s="43" t="s">
        <v>32</v>
      </c>
      <c r="J20" s="43" t="s">
        <v>33</v>
      </c>
      <c r="K20" s="43" t="s">
        <v>37</v>
      </c>
      <c r="L20" s="43" t="s">
        <v>102</v>
      </c>
      <c r="M20" s="43" t="s">
        <v>34</v>
      </c>
      <c r="N20" s="43" t="s">
        <v>35</v>
      </c>
      <c r="O20" s="43" t="s">
        <v>105</v>
      </c>
    </row>
    <row r="21" spans="1:16" x14ac:dyDescent="0.25">
      <c r="A21" s="10"/>
      <c r="B21" s="10"/>
      <c r="C21" s="10"/>
      <c r="D21" s="11"/>
      <c r="E21" s="91"/>
      <c r="F21" s="12"/>
      <c r="G21" s="12"/>
      <c r="H21" s="12"/>
      <c r="I21" s="12"/>
      <c r="J21" s="13"/>
      <c r="K21" s="12"/>
      <c r="L21" s="13"/>
      <c r="M21" s="11"/>
      <c r="N21" s="14"/>
      <c r="O21" s="13" t="s">
        <v>13</v>
      </c>
    </row>
    <row r="22" spans="1:16" x14ac:dyDescent="0.25">
      <c r="A22" s="9"/>
      <c r="B22" s="10"/>
      <c r="C22" s="10"/>
      <c r="D22" s="11"/>
      <c r="E22" s="9"/>
      <c r="F22" s="15"/>
      <c r="G22" s="15"/>
      <c r="H22" s="15"/>
      <c r="I22" s="12"/>
      <c r="J22" s="13"/>
      <c r="K22" s="12"/>
      <c r="L22" s="13"/>
      <c r="M22" s="11"/>
      <c r="N22" s="16"/>
      <c r="O22" s="13" t="s">
        <v>13</v>
      </c>
    </row>
    <row r="23" spans="1:16" x14ac:dyDescent="0.25">
      <c r="A23" s="9"/>
      <c r="B23" s="10"/>
      <c r="C23" s="10"/>
      <c r="D23" s="11"/>
      <c r="E23" s="9"/>
      <c r="F23" s="15"/>
      <c r="G23" s="15"/>
      <c r="H23" s="15"/>
      <c r="I23" s="12"/>
      <c r="J23" s="13"/>
      <c r="K23" s="12"/>
      <c r="L23" s="13" t="s">
        <v>13</v>
      </c>
      <c r="M23" s="11"/>
      <c r="N23" s="16"/>
      <c r="O23" s="13" t="s">
        <v>13</v>
      </c>
    </row>
    <row r="24" spans="1:16" x14ac:dyDescent="0.25">
      <c r="A24" s="9"/>
      <c r="B24" s="9"/>
      <c r="C24" s="9"/>
      <c r="D24" s="17"/>
      <c r="E24" s="9"/>
      <c r="F24" s="15"/>
      <c r="G24" s="15"/>
      <c r="H24" s="15"/>
      <c r="I24" s="12"/>
      <c r="J24" s="13"/>
      <c r="K24" s="12"/>
      <c r="L24" s="13" t="s">
        <v>13</v>
      </c>
      <c r="M24" s="19"/>
      <c r="N24" s="16"/>
      <c r="O24" s="13" t="s">
        <v>13</v>
      </c>
    </row>
    <row r="25" spans="1:16" x14ac:dyDescent="0.25">
      <c r="A25" s="9"/>
      <c r="B25" s="9"/>
      <c r="C25" s="9"/>
      <c r="D25" s="17"/>
      <c r="E25" s="9"/>
      <c r="F25" s="15"/>
      <c r="G25" s="15"/>
      <c r="H25" s="15"/>
      <c r="I25" s="12"/>
      <c r="J25" s="13"/>
      <c r="K25" s="12"/>
      <c r="L25" s="13" t="s">
        <v>13</v>
      </c>
      <c r="M25" s="19"/>
      <c r="N25" s="16"/>
      <c r="O25" s="13" t="s">
        <v>13</v>
      </c>
    </row>
    <row r="26" spans="1:16" x14ac:dyDescent="0.25">
      <c r="A26" s="9"/>
      <c r="B26" s="9"/>
      <c r="C26" s="9"/>
      <c r="D26" s="17"/>
      <c r="E26" s="9"/>
      <c r="F26" s="9"/>
      <c r="G26" s="9"/>
      <c r="H26" s="9"/>
      <c r="I26" s="9"/>
      <c r="J26" s="44"/>
      <c r="K26" s="9"/>
      <c r="L26" s="20"/>
      <c r="M26" s="19"/>
      <c r="N26" s="16"/>
      <c r="O26" s="20"/>
    </row>
    <row r="27" spans="1:16" x14ac:dyDescent="0.25">
      <c r="A27" s="9"/>
      <c r="B27" s="9"/>
      <c r="C27" s="9"/>
      <c r="D27" s="17"/>
      <c r="E27" s="9"/>
      <c r="F27" s="9"/>
      <c r="G27" s="9"/>
      <c r="H27" s="9"/>
      <c r="I27" s="9"/>
      <c r="J27" s="44"/>
      <c r="K27" s="9"/>
      <c r="L27" s="20"/>
      <c r="M27" s="19"/>
      <c r="N27" s="16"/>
      <c r="O27" s="20"/>
    </row>
    <row r="28" spans="1:16" x14ac:dyDescent="0.25">
      <c r="A28" s="9"/>
      <c r="B28" s="9"/>
      <c r="C28" s="9"/>
      <c r="D28" s="17"/>
      <c r="E28" s="9"/>
      <c r="F28" s="9"/>
      <c r="G28" s="9"/>
      <c r="H28" s="9"/>
      <c r="I28" s="9"/>
      <c r="J28" s="44"/>
      <c r="K28" s="9"/>
      <c r="L28" s="20"/>
      <c r="M28" s="19"/>
      <c r="N28" s="16"/>
      <c r="O28" s="20"/>
    </row>
    <row r="29" spans="1:16" ht="15.75" thickBot="1" x14ac:dyDescent="0.3">
      <c r="A29" s="9"/>
      <c r="B29" s="9"/>
      <c r="C29" s="9"/>
      <c r="D29" s="17"/>
      <c r="E29" s="9"/>
      <c r="F29" s="9"/>
      <c r="G29" s="9"/>
      <c r="H29" s="9"/>
      <c r="I29" s="9"/>
      <c r="J29" s="51"/>
      <c r="K29" s="9"/>
      <c r="L29" s="20"/>
      <c r="M29" s="18"/>
      <c r="N29" s="16"/>
      <c r="O29" s="20"/>
    </row>
    <row r="30" spans="1:16" ht="15.75" thickBot="1" x14ac:dyDescent="0.3">
      <c r="A30" s="49" t="s">
        <v>106</v>
      </c>
      <c r="B30" s="50"/>
      <c r="C30" s="50"/>
      <c r="D30" s="50"/>
      <c r="E30" s="90">
        <f>SUM(E21:E29)</f>
        <v>0</v>
      </c>
      <c r="F30" s="50"/>
      <c r="G30" s="50"/>
      <c r="H30" s="50"/>
      <c r="I30" s="48"/>
      <c r="J30" s="48"/>
      <c r="K30" s="50"/>
      <c r="L30" s="90">
        <f>SUM(L21:L29)</f>
        <v>0</v>
      </c>
      <c r="M30" s="50"/>
      <c r="N30" s="48"/>
      <c r="O30" s="90">
        <f>SUM(O21:O29)</f>
        <v>0</v>
      </c>
    </row>
    <row r="31" spans="1:16" x14ac:dyDescent="0.25">
      <c r="A31" s="38" t="s">
        <v>55</v>
      </c>
      <c r="B31" s="38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5"/>
      <c r="P31" s="36"/>
    </row>
    <row r="32" spans="1:16" x14ac:dyDescent="0.25">
      <c r="A32" s="38" t="s">
        <v>42</v>
      </c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5"/>
      <c r="P32" s="36"/>
    </row>
    <row r="33" spans="1:16" x14ac:dyDescent="0.25">
      <c r="A33" s="38"/>
      <c r="B33" s="38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5"/>
      <c r="P33" s="36"/>
    </row>
    <row r="34" spans="1:16" x14ac:dyDescent="0.25">
      <c r="A34" s="93" t="s">
        <v>107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</row>
    <row r="35" spans="1:16" x14ac:dyDescent="0.25">
      <c r="A35" s="101" t="s">
        <v>48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45"/>
      <c r="O35" s="45"/>
      <c r="P35" s="45"/>
    </row>
    <row r="36" spans="1:16" x14ac:dyDescent="0.25">
      <c r="A36" s="100" t="s">
        <v>49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45"/>
      <c r="O36" s="45"/>
      <c r="P36" s="45"/>
    </row>
    <row r="37" spans="1:16" x14ac:dyDescent="0.25">
      <c r="A37" s="92" t="s">
        <v>50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46"/>
      <c r="O37" s="46"/>
      <c r="P37" s="46"/>
    </row>
    <row r="38" spans="1:16" x14ac:dyDescent="0.25">
      <c r="A38" s="92" t="s">
        <v>44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46"/>
      <c r="O38" s="46"/>
      <c r="P38" s="46"/>
    </row>
    <row r="39" spans="1:16" x14ac:dyDescent="0.25">
      <c r="A39" s="92" t="s">
        <v>45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47"/>
      <c r="O39" s="47"/>
      <c r="P39" s="47"/>
    </row>
    <row r="40" spans="1:16" x14ac:dyDescent="0.25">
      <c r="A40" s="92" t="s">
        <v>46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47"/>
      <c r="O40" s="47"/>
      <c r="P40" s="47"/>
    </row>
    <row r="41" spans="1:16" x14ac:dyDescent="0.25">
      <c r="A41" s="92" t="s">
        <v>47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47"/>
      <c r="O41" s="47"/>
      <c r="P41" s="47"/>
    </row>
    <row r="42" spans="1:16" ht="36.75" customHeight="1" x14ac:dyDescent="0.25">
      <c r="A42" s="95" t="s">
        <v>51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</row>
    <row r="43" spans="1:16" x14ac:dyDescent="0.2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5" spans="1:16" x14ac:dyDescent="0.25">
      <c r="K45" s="89" t="s">
        <v>23</v>
      </c>
      <c r="L45" s="26"/>
      <c r="M45" s="26"/>
      <c r="N45" s="29"/>
      <c r="O45" s="30"/>
    </row>
    <row r="46" spans="1:16" x14ac:dyDescent="0.25">
      <c r="K46" s="40" t="s">
        <v>15</v>
      </c>
      <c r="L46" s="27"/>
      <c r="M46" s="25"/>
      <c r="N46" s="31"/>
      <c r="O46" s="32"/>
    </row>
    <row r="47" spans="1:16" x14ac:dyDescent="0.25">
      <c r="K47" s="40"/>
      <c r="L47" s="27"/>
      <c r="M47" s="25"/>
      <c r="N47" s="31"/>
      <c r="O47" s="32"/>
    </row>
    <row r="48" spans="1:16" x14ac:dyDescent="0.25">
      <c r="K48" s="40" t="s">
        <v>16</v>
      </c>
      <c r="L48" s="27"/>
      <c r="M48" s="25"/>
      <c r="N48" s="31"/>
      <c r="O48" s="32"/>
    </row>
    <row r="49" spans="1:15" x14ac:dyDescent="0.25">
      <c r="K49" s="40"/>
      <c r="L49" s="27"/>
      <c r="M49" s="25"/>
      <c r="N49" s="31"/>
      <c r="O49" s="32"/>
    </row>
    <row r="50" spans="1:15" x14ac:dyDescent="0.25">
      <c r="K50" s="40" t="s">
        <v>17</v>
      </c>
      <c r="L50" s="27"/>
      <c r="M50" s="25"/>
      <c r="N50" s="31"/>
      <c r="O50" s="32"/>
    </row>
    <row r="51" spans="1:15" x14ac:dyDescent="0.25">
      <c r="K51" s="40"/>
      <c r="L51" s="27"/>
      <c r="M51" s="25"/>
      <c r="N51" s="31"/>
      <c r="O51" s="32"/>
    </row>
    <row r="52" spans="1:15" x14ac:dyDescent="0.25">
      <c r="K52" s="40" t="s">
        <v>18</v>
      </c>
      <c r="L52" s="27"/>
      <c r="M52" s="27"/>
      <c r="N52" s="31"/>
      <c r="O52" s="32"/>
    </row>
    <row r="53" spans="1:15" x14ac:dyDescent="0.25">
      <c r="K53" s="41"/>
      <c r="L53" s="28"/>
      <c r="M53" s="28"/>
      <c r="N53" s="33"/>
      <c r="O53" s="34"/>
    </row>
    <row r="55" spans="1:15" x14ac:dyDescent="0.25">
      <c r="A55" s="39"/>
    </row>
  </sheetData>
  <mergeCells count="19">
    <mergeCell ref="A6:P6"/>
    <mergeCell ref="A8:P8"/>
    <mergeCell ref="A9:P9"/>
    <mergeCell ref="A7:P7"/>
    <mergeCell ref="F18:L18"/>
    <mergeCell ref="B18:B19"/>
    <mergeCell ref="B13:D13"/>
    <mergeCell ref="B14:D14"/>
    <mergeCell ref="B15:D15"/>
    <mergeCell ref="D18:D19"/>
    <mergeCell ref="E18:E19"/>
    <mergeCell ref="A42:O42"/>
    <mergeCell ref="O18:O19"/>
    <mergeCell ref="M18:M19"/>
    <mergeCell ref="A18:A19"/>
    <mergeCell ref="N18:N19"/>
    <mergeCell ref="A36:M36"/>
    <mergeCell ref="A35:M35"/>
    <mergeCell ref="C18:C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fitToWidth="0" orientation="landscape" r:id="rId1"/>
  <headerFooter>
    <oddHeader>&amp;RPríloha č. 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24"/>
  <sheetViews>
    <sheetView view="pageBreakPreview" zoomScaleNormal="100" zoomScaleSheetLayoutView="100" workbookViewId="0">
      <selection activeCell="M2" sqref="M2:N3"/>
    </sheetView>
  </sheetViews>
  <sheetFormatPr defaultRowHeight="16.5" x14ac:dyDescent="0.3"/>
  <cols>
    <col min="1" max="1" width="3.42578125" style="54" bestFit="1" customWidth="1"/>
    <col min="2" max="2" width="15.42578125" style="54" bestFit="1" customWidth="1"/>
    <col min="3" max="3" width="8.7109375" style="54" bestFit="1" customWidth="1"/>
    <col min="4" max="4" width="12.42578125" style="54" bestFit="1" customWidth="1"/>
    <col min="5" max="5" width="9.85546875" style="54" customWidth="1"/>
    <col min="6" max="6" width="10" style="54" customWidth="1"/>
    <col min="7" max="7" width="10.5703125" style="54" customWidth="1"/>
    <col min="8" max="8" width="11.42578125" style="54" customWidth="1"/>
    <col min="9" max="9" width="8.85546875" style="54" customWidth="1"/>
    <col min="10" max="10" width="11.42578125" style="54" customWidth="1"/>
    <col min="11" max="11" width="12.42578125" style="54" customWidth="1"/>
    <col min="12" max="13" width="9.140625" style="54"/>
    <col min="14" max="14" width="10.28515625" style="54" customWidth="1"/>
    <col min="15" max="15" width="10.140625" style="54" customWidth="1"/>
    <col min="16" max="16" width="8.7109375" style="54" customWidth="1"/>
    <col min="17" max="17" width="11.5703125" style="54" customWidth="1"/>
    <col min="18" max="19" width="12.140625" style="54" customWidth="1"/>
    <col min="20" max="20" width="10.5703125" style="54" customWidth="1"/>
    <col min="21" max="16384" width="9.140625" style="54"/>
  </cols>
  <sheetData>
    <row r="5" spans="1:22" ht="18.75" x14ac:dyDescent="0.3">
      <c r="A5" s="53" t="s">
        <v>56</v>
      </c>
    </row>
    <row r="7" spans="1:22" ht="18.75" x14ac:dyDescent="0.3">
      <c r="A7" s="111" t="s">
        <v>57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22" x14ac:dyDescent="0.3">
      <c r="A8" s="55" t="s">
        <v>58</v>
      </c>
    </row>
    <row r="10" spans="1:22" x14ac:dyDescent="0.3">
      <c r="L10" s="112" t="s">
        <v>59</v>
      </c>
      <c r="M10" s="113"/>
      <c r="N10" s="113"/>
      <c r="O10" s="113"/>
      <c r="P10" s="113"/>
      <c r="Q10" s="114"/>
    </row>
    <row r="11" spans="1:22" ht="76.5" x14ac:dyDescent="0.3">
      <c r="A11" s="56" t="s">
        <v>60</v>
      </c>
      <c r="B11" s="57" t="s">
        <v>61</v>
      </c>
      <c r="C11" s="58" t="s">
        <v>62</v>
      </c>
      <c r="D11" s="57" t="s">
        <v>104</v>
      </c>
      <c r="E11" s="57" t="s">
        <v>63</v>
      </c>
      <c r="F11" s="57" t="s">
        <v>64</v>
      </c>
      <c r="G11" s="59" t="s">
        <v>65</v>
      </c>
      <c r="H11" s="58" t="s">
        <v>66</v>
      </c>
      <c r="I11" s="59" t="s">
        <v>67</v>
      </c>
      <c r="J11" s="57" t="s">
        <v>68</v>
      </c>
      <c r="K11" s="58" t="s">
        <v>69</v>
      </c>
      <c r="L11" s="57" t="s">
        <v>70</v>
      </c>
      <c r="M11" s="57" t="s">
        <v>71</v>
      </c>
      <c r="N11" s="57" t="s">
        <v>72</v>
      </c>
      <c r="O11" s="57" t="s">
        <v>73</v>
      </c>
      <c r="P11" s="57" t="s">
        <v>74</v>
      </c>
      <c r="Q11" s="59" t="s">
        <v>75</v>
      </c>
      <c r="R11" s="57" t="s">
        <v>76</v>
      </c>
      <c r="S11" s="60" t="s">
        <v>77</v>
      </c>
      <c r="T11" s="61" t="s">
        <v>78</v>
      </c>
    </row>
    <row r="12" spans="1:22" x14ac:dyDescent="0.3">
      <c r="A12" s="62" t="s">
        <v>24</v>
      </c>
      <c r="B12" s="62" t="s">
        <v>25</v>
      </c>
      <c r="C12" s="62" t="s">
        <v>26</v>
      </c>
      <c r="D12" s="62" t="s">
        <v>27</v>
      </c>
      <c r="E12" s="62" t="s">
        <v>28</v>
      </c>
      <c r="F12" s="62" t="s">
        <v>29</v>
      </c>
      <c r="G12" s="62" t="s">
        <v>30</v>
      </c>
      <c r="H12" s="62" t="s">
        <v>31</v>
      </c>
      <c r="I12" s="62" t="s">
        <v>32</v>
      </c>
      <c r="J12" s="62" t="s">
        <v>33</v>
      </c>
      <c r="K12" s="62" t="s">
        <v>37</v>
      </c>
      <c r="L12" s="62" t="s">
        <v>79</v>
      </c>
      <c r="M12" s="62" t="s">
        <v>34</v>
      </c>
      <c r="N12" s="62" t="s">
        <v>35</v>
      </c>
      <c r="O12" s="62" t="s">
        <v>36</v>
      </c>
      <c r="P12" s="62" t="s">
        <v>80</v>
      </c>
      <c r="Q12" s="62" t="s">
        <v>81</v>
      </c>
      <c r="R12" s="62" t="s">
        <v>82</v>
      </c>
      <c r="S12" s="62" t="s">
        <v>83</v>
      </c>
      <c r="T12" s="62" t="s">
        <v>84</v>
      </c>
    </row>
    <row r="13" spans="1:22" x14ac:dyDescent="0.3">
      <c r="A13" s="63" t="s">
        <v>85</v>
      </c>
      <c r="B13" s="64" t="s">
        <v>86</v>
      </c>
      <c r="C13" s="65" t="s">
        <v>87</v>
      </c>
      <c r="D13" s="65">
        <v>235</v>
      </c>
      <c r="E13" s="65" t="s">
        <v>88</v>
      </c>
      <c r="F13" s="66">
        <v>500</v>
      </c>
      <c r="G13" s="66">
        <v>400</v>
      </c>
      <c r="H13" s="65">
        <v>8.5</v>
      </c>
      <c r="I13" s="67">
        <f>ROUND((H13/100)*G13,2)</f>
        <v>34</v>
      </c>
      <c r="J13" s="64">
        <v>40359</v>
      </c>
      <c r="K13" s="65">
        <v>2556478</v>
      </c>
      <c r="L13" s="66">
        <v>30</v>
      </c>
      <c r="M13" s="67">
        <f t="shared" ref="M13:M16" si="0">ROUND(L13/100*20,2)</f>
        <v>6</v>
      </c>
      <c r="N13" s="67">
        <f>ROUND(L13+M13,2)</f>
        <v>36</v>
      </c>
      <c r="O13" s="68">
        <v>1.1850000000000001</v>
      </c>
      <c r="P13" s="69">
        <v>2</v>
      </c>
      <c r="Q13" s="70">
        <f>ROUND(O13-(O13/100*P13),4)</f>
        <v>1.1613</v>
      </c>
      <c r="R13" s="71">
        <f>ROUND(I13*Q13,2)</f>
        <v>39.479999999999997</v>
      </c>
      <c r="S13" s="72">
        <f t="shared" ref="S13:S16" si="1">IF(R13&gt;N13,N13,R13)</f>
        <v>36</v>
      </c>
      <c r="T13" s="67">
        <f>N13-S13</f>
        <v>0</v>
      </c>
      <c r="V13" s="73" t="s">
        <v>89</v>
      </c>
    </row>
    <row r="14" spans="1:22" x14ac:dyDescent="0.3">
      <c r="A14" s="63" t="s">
        <v>90</v>
      </c>
      <c r="B14" s="74"/>
      <c r="C14" s="63"/>
      <c r="D14" s="63"/>
      <c r="E14" s="63"/>
      <c r="F14" s="75"/>
      <c r="G14" s="75"/>
      <c r="H14" s="63"/>
      <c r="I14" s="76">
        <f t="shared" ref="I14:I16" si="2">ROUND((H14/100)*G14,2)</f>
        <v>0</v>
      </c>
      <c r="J14" s="74"/>
      <c r="K14" s="63"/>
      <c r="L14" s="75"/>
      <c r="M14" s="76">
        <f t="shared" si="0"/>
        <v>0</v>
      </c>
      <c r="N14" s="76">
        <f t="shared" ref="N14:N16" si="3">ROUND(L14+M14,2)</f>
        <v>0</v>
      </c>
      <c r="O14" s="77"/>
      <c r="P14" s="78"/>
      <c r="Q14" s="79">
        <f>ROUND(O14-(O14/100*P14),4)</f>
        <v>0</v>
      </c>
      <c r="R14" s="80">
        <f>ROUND(I14*Q14,2)</f>
        <v>0</v>
      </c>
      <c r="S14" s="81">
        <f t="shared" si="1"/>
        <v>0</v>
      </c>
      <c r="T14" s="76">
        <f t="shared" ref="T14:T16" si="4">N14-S14</f>
        <v>0</v>
      </c>
    </row>
    <row r="15" spans="1:22" x14ac:dyDescent="0.3">
      <c r="A15" s="63" t="s">
        <v>91</v>
      </c>
      <c r="B15" s="63"/>
      <c r="C15" s="63"/>
      <c r="D15" s="63"/>
      <c r="E15" s="63"/>
      <c r="F15" s="75"/>
      <c r="G15" s="75"/>
      <c r="H15" s="63"/>
      <c r="I15" s="76">
        <f t="shared" si="2"/>
        <v>0</v>
      </c>
      <c r="J15" s="74"/>
      <c r="K15" s="63"/>
      <c r="L15" s="75"/>
      <c r="M15" s="76">
        <f t="shared" si="0"/>
        <v>0</v>
      </c>
      <c r="N15" s="76">
        <f t="shared" si="3"/>
        <v>0</v>
      </c>
      <c r="O15" s="77"/>
      <c r="P15" s="78"/>
      <c r="Q15" s="79">
        <f>ROUND(O15-(O15/100*P15),4)</f>
        <v>0</v>
      </c>
      <c r="R15" s="80">
        <f>ROUND(I15*Q15,2)</f>
        <v>0</v>
      </c>
      <c r="S15" s="81">
        <f t="shared" si="1"/>
        <v>0</v>
      </c>
      <c r="T15" s="76">
        <f t="shared" si="4"/>
        <v>0</v>
      </c>
    </row>
    <row r="16" spans="1:22" x14ac:dyDescent="0.3">
      <c r="A16" s="82"/>
      <c r="B16" s="82"/>
      <c r="C16" s="82"/>
      <c r="D16" s="82"/>
      <c r="E16" s="82"/>
      <c r="F16" s="75"/>
      <c r="G16" s="75"/>
      <c r="H16" s="63"/>
      <c r="I16" s="76">
        <f t="shared" si="2"/>
        <v>0</v>
      </c>
      <c r="J16" s="74"/>
      <c r="K16" s="63"/>
      <c r="L16" s="75"/>
      <c r="M16" s="76">
        <f t="shared" si="0"/>
        <v>0</v>
      </c>
      <c r="N16" s="76">
        <f t="shared" si="3"/>
        <v>0</v>
      </c>
      <c r="O16" s="77"/>
      <c r="P16" s="78"/>
      <c r="Q16" s="79">
        <f>ROUND(O16-(O16/100*P16),4)</f>
        <v>0</v>
      </c>
      <c r="R16" s="80">
        <f>ROUND(I16*Q16,2)</f>
        <v>0</v>
      </c>
      <c r="S16" s="81">
        <f t="shared" si="1"/>
        <v>0</v>
      </c>
      <c r="T16" s="76">
        <f t="shared" si="4"/>
        <v>0</v>
      </c>
    </row>
    <row r="18" spans="2:3" x14ac:dyDescent="0.3">
      <c r="B18" s="83" t="s">
        <v>92</v>
      </c>
    </row>
    <row r="19" spans="2:3" x14ac:dyDescent="0.3">
      <c r="B19" s="84"/>
      <c r="C19" s="85" t="s">
        <v>93</v>
      </c>
    </row>
    <row r="20" spans="2:3" x14ac:dyDescent="0.3">
      <c r="B20" s="86"/>
      <c r="C20" s="85" t="s">
        <v>94</v>
      </c>
    </row>
    <row r="22" spans="2:3" x14ac:dyDescent="0.3">
      <c r="B22" s="87" t="s">
        <v>95</v>
      </c>
      <c r="C22" s="85" t="s">
        <v>96</v>
      </c>
    </row>
    <row r="23" spans="2:3" x14ac:dyDescent="0.3">
      <c r="B23" s="87" t="s">
        <v>97</v>
      </c>
      <c r="C23" s="83" t="s">
        <v>98</v>
      </c>
    </row>
    <row r="24" spans="2:3" x14ac:dyDescent="0.3">
      <c r="B24" s="87" t="s">
        <v>99</v>
      </c>
      <c r="C24" s="83" t="s">
        <v>100</v>
      </c>
    </row>
  </sheetData>
  <mergeCells count="2">
    <mergeCell ref="A7:N7"/>
    <mergeCell ref="L10:Q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</vt:lpstr>
      <vt:lpstr>podklady</vt:lpstr>
      <vt:lpstr>SH!Oblasť_tlače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MH SR</cp:lastModifiedBy>
  <cp:lastPrinted>2015-05-19T13:09:55Z</cp:lastPrinted>
  <dcterms:created xsi:type="dcterms:W3CDTF">2012-12-16T15:20:47Z</dcterms:created>
  <dcterms:modified xsi:type="dcterms:W3CDTF">2018-07-03T16:04:20Z</dcterms:modified>
</cp:coreProperties>
</file>